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Property Resources\Administration\Resources\Templates\"/>
    </mc:Choice>
  </mc:AlternateContent>
  <xr:revisionPtr revIDLastSave="0" documentId="13_ncr:1_{CD6AC9D4-9B49-45F1-BFE1-174107F5DC7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Instructions" sheetId="1" r:id="rId1"/>
    <sheet name="Step 1 - Bldg Info" sheetId="2" r:id="rId2"/>
    <sheet name="Step 2 - Ops Costs" sheetId="3" r:id="rId3"/>
    <sheet name="Step 3 - Capital Reserve" sheetId="4" r:id="rId4"/>
    <sheet name="Step 4 - Optional Adj" sheetId="5" r:id="rId5"/>
    <sheet name="Step 5a - Anchor Tenancy" sheetId="6" r:id="rId6"/>
    <sheet name="Step 5b - Licensees" sheetId="7" r:id="rId7"/>
    <sheet name="Step 6 - Summary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27" i="7" l="1"/>
  <c r="H27" i="7"/>
  <c r="F27" i="7"/>
  <c r="G27" i="7" s="1"/>
  <c r="E27" i="7"/>
  <c r="L26" i="7"/>
  <c r="H26" i="7"/>
  <c r="F26" i="7"/>
  <c r="G26" i="7" s="1"/>
  <c r="E26" i="7"/>
  <c r="L25" i="7"/>
  <c r="H25" i="7"/>
  <c r="F25" i="7"/>
  <c r="G25" i="7" s="1"/>
  <c r="E25" i="7"/>
  <c r="L24" i="7"/>
  <c r="H24" i="7"/>
  <c r="F24" i="7"/>
  <c r="G24" i="7" s="1"/>
  <c r="E24" i="7"/>
  <c r="L23" i="7"/>
  <c r="H23" i="7"/>
  <c r="F23" i="7"/>
  <c r="G23" i="7" s="1"/>
  <c r="E23" i="7"/>
  <c r="L22" i="7"/>
  <c r="H22" i="7"/>
  <c r="F22" i="7"/>
  <c r="G22" i="7" s="1"/>
  <c r="E22" i="7"/>
  <c r="L21" i="7"/>
  <c r="H21" i="7"/>
  <c r="F21" i="7"/>
  <c r="G21" i="7" s="1"/>
  <c r="E21" i="7"/>
  <c r="L20" i="7"/>
  <c r="F20" i="7"/>
  <c r="G20" i="7" s="1"/>
  <c r="E20" i="7"/>
  <c r="L19" i="7"/>
  <c r="F19" i="7"/>
  <c r="G19" i="7" s="1"/>
  <c r="E19" i="7"/>
  <c r="L18" i="7"/>
  <c r="F18" i="7"/>
  <c r="E18" i="7"/>
  <c r="D11" i="7"/>
  <c r="D10" i="7"/>
  <c r="D9" i="7"/>
  <c r="D8" i="7"/>
  <c r="D7" i="7"/>
  <c r="D6" i="7"/>
  <c r="C20" i="6"/>
  <c r="K19" i="6"/>
  <c r="H19" i="6"/>
  <c r="K18" i="6"/>
  <c r="H18" i="6"/>
  <c r="K17" i="6"/>
  <c r="H17" i="6"/>
  <c r="K16" i="6"/>
  <c r="H16" i="6"/>
  <c r="K15" i="6"/>
  <c r="H15" i="6"/>
  <c r="K14" i="6"/>
  <c r="H14" i="6"/>
  <c r="H13" i="6"/>
  <c r="H12" i="6"/>
  <c r="B5" i="6"/>
  <c r="B22" i="4"/>
  <c r="B30" i="4" s="1"/>
  <c r="B7" i="6" s="1"/>
  <c r="B21" i="3"/>
  <c r="B6" i="6" s="1"/>
  <c r="G18" i="7" l="1"/>
  <c r="B22" i="6"/>
  <c r="D19" i="6"/>
  <c r="D18" i="6"/>
  <c r="D17" i="6"/>
  <c r="D16" i="6"/>
  <c r="D15" i="6"/>
  <c r="D14" i="6"/>
  <c r="B8" i="6"/>
  <c r="B9" i="6" s="1"/>
  <c r="L28" i="7"/>
  <c r="H20" i="6"/>
  <c r="I27" i="7"/>
  <c r="O27" i="7"/>
  <c r="I26" i="7"/>
  <c r="O26" i="7"/>
  <c r="I25" i="7"/>
  <c r="O25" i="7"/>
  <c r="I24" i="7"/>
  <c r="O24" i="7"/>
  <c r="I23" i="7"/>
  <c r="O23" i="7"/>
  <c r="I22" i="7"/>
  <c r="O22" i="7"/>
  <c r="O21" i="7"/>
  <c r="I21" i="7"/>
  <c r="D13" i="6"/>
  <c r="D12" i="6"/>
  <c r="K27" i="7" l="1"/>
  <c r="J27" i="7"/>
  <c r="K26" i="7"/>
  <c r="J26" i="7"/>
  <c r="J25" i="7"/>
  <c r="K25" i="7"/>
  <c r="K24" i="7"/>
  <c r="J24" i="7"/>
  <c r="K23" i="7"/>
  <c r="J23" i="7"/>
  <c r="J22" i="7"/>
  <c r="K22" i="7"/>
  <c r="J21" i="7"/>
  <c r="K21" i="7"/>
  <c r="E13" i="6"/>
  <c r="E12" i="6"/>
  <c r="E18" i="6"/>
  <c r="E17" i="6"/>
  <c r="E16" i="6"/>
  <c r="E15" i="6"/>
  <c r="E14" i="6"/>
  <c r="E8" i="7"/>
  <c r="E6" i="7"/>
  <c r="E19" i="6"/>
  <c r="E7" i="7"/>
  <c r="H20" i="7" s="1"/>
  <c r="I20" i="7" s="1"/>
  <c r="E9" i="7"/>
  <c r="E10" i="7"/>
  <c r="E11" i="7"/>
  <c r="B9" i="8"/>
  <c r="M27" i="7" l="1"/>
  <c r="N27" i="7" s="1"/>
  <c r="M26" i="7"/>
  <c r="N26" i="7" s="1"/>
  <c r="M24" i="7"/>
  <c r="N24" i="7" s="1"/>
  <c r="M22" i="7"/>
  <c r="N22" i="7" s="1"/>
  <c r="M23" i="7"/>
  <c r="N23" i="7" s="1"/>
  <c r="M25" i="7"/>
  <c r="N25" i="7" s="1"/>
  <c r="M21" i="7"/>
  <c r="N21" i="7" s="1"/>
  <c r="G13" i="6"/>
  <c r="F13" i="6"/>
  <c r="F18" i="6"/>
  <c r="G18" i="6"/>
  <c r="G17" i="6"/>
  <c r="F17" i="6"/>
  <c r="F16" i="6"/>
  <c r="G16" i="6"/>
  <c r="F15" i="6"/>
  <c r="G15" i="6"/>
  <c r="F14" i="6"/>
  <c r="G14" i="6"/>
  <c r="F19" i="6"/>
  <c r="G19" i="6"/>
  <c r="J20" i="7"/>
  <c r="K20" i="7"/>
  <c r="G12" i="6"/>
  <c r="F12" i="6"/>
  <c r="E20" i="6"/>
  <c r="H18" i="7"/>
  <c r="I18" i="7" s="1"/>
  <c r="H19" i="7"/>
  <c r="I19" i="7" s="1"/>
  <c r="O20" i="7"/>
  <c r="I13" i="6" l="1"/>
  <c r="I17" i="6"/>
  <c r="J17" i="6" s="1"/>
  <c r="I18" i="6"/>
  <c r="J18" i="6" s="1"/>
  <c r="I14" i="6"/>
  <c r="J14" i="6" s="1"/>
  <c r="I16" i="6"/>
  <c r="J16" i="6" s="1"/>
  <c r="I15" i="6"/>
  <c r="J15" i="6" s="1"/>
  <c r="I19" i="6"/>
  <c r="J19" i="6" s="1"/>
  <c r="M20" i="7"/>
  <c r="N20" i="7" s="1"/>
  <c r="G20" i="6"/>
  <c r="K18" i="7"/>
  <c r="J18" i="7"/>
  <c r="J19" i="7"/>
  <c r="K19" i="7"/>
  <c r="I12" i="6"/>
  <c r="F20" i="6"/>
  <c r="I28" i="7"/>
  <c r="O19" i="7"/>
  <c r="K13" i="6" l="1"/>
  <c r="J13" i="6"/>
  <c r="M18" i="7"/>
  <c r="K28" i="7"/>
  <c r="J28" i="7"/>
  <c r="M19" i="7"/>
  <c r="K12" i="6"/>
  <c r="I20" i="6"/>
  <c r="B5" i="8" s="1"/>
  <c r="J12" i="6"/>
  <c r="N18" i="7" l="1"/>
  <c r="O18" i="7"/>
  <c r="J20" i="6"/>
  <c r="N19" i="7"/>
  <c r="M28" i="7"/>
  <c r="B6" i="8" s="1"/>
  <c r="B7" i="8" s="1"/>
  <c r="B10" i="8" s="1"/>
  <c r="N28" i="7" l="1"/>
</calcChain>
</file>

<file path=xl/sharedStrings.xml><?xml version="1.0" encoding="utf-8"?>
<sst xmlns="http://schemas.openxmlformats.org/spreadsheetml/2006/main" count="163" uniqueCount="150">
  <si>
    <t>Parish Space Rental Calculator</t>
  </si>
  <si>
    <t>A tool to help parishes set rent that covers real building costs</t>
  </si>
  <si>
    <t>How to Use This Workbook</t>
  </si>
  <si>
    <t>1. Building Info</t>
  </si>
  <si>
    <t>Enter your parish name and total building square footage.</t>
  </si>
  <si>
    <t>2. Operating Costs</t>
  </si>
  <si>
    <t>3. Capital Reserve</t>
  </si>
  <si>
    <t>Choose whichever method fits: use figures from a recent Building Condition Assessment (BCA), or your parish's own established capital budget for the year.</t>
  </si>
  <si>
    <t>4. Optional Additions</t>
  </si>
  <si>
    <t>5. Rent Calculator</t>
  </si>
  <si>
    <t>6. Shared Spaces</t>
  </si>
  <si>
    <t>7. Summary</t>
  </si>
  <si>
    <t>Combines exclusive-use and shared-space rent into one total, and shows whether the parish is fully recovering building costs or still subsidizing part of them.</t>
  </si>
  <si>
    <t>Color Legend</t>
  </si>
  <si>
    <t>Blue text</t>
  </si>
  <si>
    <t>Cells you fill in with your parish's own numbers</t>
  </si>
  <si>
    <t>Yellow highlight</t>
  </si>
  <si>
    <t>Black text</t>
  </si>
  <si>
    <t>Building &amp; Parish Information</t>
  </si>
  <si>
    <t>Basic Information</t>
  </si>
  <si>
    <t>Parish Name</t>
  </si>
  <si>
    <t>Building / Property Name</t>
  </si>
  <si>
    <t>Key Assumption</t>
  </si>
  <si>
    <t>Notes / assumptions specific to this building:</t>
  </si>
  <si>
    <t>Annual Operating Costs</t>
  </si>
  <si>
    <t>Recurring costs of running the whole building</t>
  </si>
  <si>
    <t>Cost Category</t>
  </si>
  <si>
    <t>Annual Amount ($)</t>
  </si>
  <si>
    <t>Notes / Source</t>
  </si>
  <si>
    <t>Utilities – Electricity</t>
  </si>
  <si>
    <t>Utilities – Water &amp; Sewer</t>
  </si>
  <si>
    <t>Property &amp; Liability Insurance</t>
  </si>
  <si>
    <t>Allocated share if policy covers multiple buildings</t>
  </si>
  <si>
    <t>Property Taxes (if applicable)</t>
  </si>
  <si>
    <t>Most parishes are tax-exempt; leave 0 unless applicable</t>
  </si>
  <si>
    <t>Pest Control</t>
  </si>
  <si>
    <t>Elevator Maintenance (if applicable)</t>
  </si>
  <si>
    <t>Other (specify)</t>
  </si>
  <si>
    <t>TOTAL ANNUAL OPERATING COSTS</t>
  </si>
  <si>
    <t>Capital Reserve / Capital Budget</t>
  </si>
  <si>
    <t>Select Capital Cost Method</t>
  </si>
  <si>
    <t>Capital Cost Method</t>
  </si>
  <si>
    <t>Building Condition Assessment (BCA)</t>
  </si>
  <si>
    <t>Option 1 — Building Condition Assessment (BCA)</t>
  </si>
  <si>
    <t>BCA Year</t>
  </si>
  <si>
    <t>Projected Annual Capital Need ($)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</si>
  <si>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</si>
  <si>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</si>
  <si>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</si>
  <si>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</si>
  <si>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</si>
  <si>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</si>
  <si>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</si>
  <si>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</si>
  <si>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</si>
  <si>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</si>
  <si>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Average Annual Capital Need (BCA)</t>
  </si>
  <si>
    <t>Option 2 — Parish-Established Capital Budget</t>
  </si>
  <si>
    <t>Annual Capital Budget for Current Fiscal Year ($)</t>
  </si>
  <si>
    <t>TOTAL ANNUAL CAPITAL RESERVE (per selected method above)</t>
  </si>
  <si>
    <t>Optional Additions to Break-Even Rent</t>
  </si>
  <si>
    <t>Turn these on if you want rent to cover more than bare cost recovery</t>
  </si>
  <si>
    <t>1. Overhead Recovery</t>
  </si>
  <si>
    <t>Include Overhead Allocation?</t>
  </si>
  <si>
    <t>No</t>
  </si>
  <si>
    <t>Overhead Allocation (% of Break-Even Cost)</t>
  </si>
  <si>
    <t>Covers parish administrative time: billing, scheduling, insurance coordination, oversight of the lease.</t>
  </si>
  <si>
    <t>2. Mission / Ministry Contribution</t>
  </si>
  <si>
    <t>Include Mission/Ministry Contribution?</t>
  </si>
  <si>
    <t>Mission/Ministry Contribution (% of Break-Even Cost)</t>
  </si>
  <si>
    <t>3. Market Adjustment</t>
  </si>
  <si>
    <t>Include Market Adjustment?</t>
  </si>
  <si>
    <t>Market Adjustment (%, use negative for a discount)</t>
  </si>
  <si>
    <t>Rent Calculator — Exclusive-Use Tenants</t>
  </si>
  <si>
    <t>For tenants with dedicated space, full-time. For rooms shared by multiple time-based licensees, use the 'SharedSpaces' tab instead.</t>
  </si>
  <si>
    <t>Building Cost Summary</t>
  </si>
  <si>
    <t>Total Building Square Footage</t>
  </si>
  <si>
    <t>Total Annual Operating Costs</t>
  </si>
  <si>
    <t>Total Annual Capital Reserve</t>
  </si>
  <si>
    <t>Total Annual Break-Even Cost Pool</t>
  </si>
  <si>
    <t>Break-Even Cost per SF per Year</t>
  </si>
  <si>
    <t>Licensee / Lessee Name</t>
  </si>
  <si>
    <t>Space Description</t>
  </si>
  <si>
    <t>Leased SF</t>
  </si>
  <si>
    <t>Allocation % of Bldg</t>
  </si>
  <si>
    <t>Break-Even Annual Rent</t>
  </si>
  <si>
    <t>+ Overhead</t>
  </si>
  <si>
    <t>+ Mission/Ministry</t>
  </si>
  <si>
    <t>+/- Market Adj.</t>
  </si>
  <si>
    <t>Recommended Annual Rent</t>
  </si>
  <si>
    <t>Recommended Monthly Rent</t>
  </si>
  <si>
    <t>$ / SF / Year</t>
  </si>
  <si>
    <t>TOTAL</t>
  </si>
  <si>
    <t>Unallocated Building SF (space not yet leased)</t>
  </si>
  <si>
    <t>Shared Spaces — Time-Based Licensees</t>
  </si>
  <si>
    <t>For rooms used by multiple groups on different days/hours (e.g. parish hall, meeting room)</t>
  </si>
  <si>
    <t>Step 1 — Register Each Shared Space</t>
  </si>
  <si>
    <t>Space Name</t>
  </si>
  <si>
    <t>Space SF</t>
  </si>
  <si>
    <t>Total Weekly Hours Available</t>
  </si>
  <si>
    <t>Space Annual Break-Even Cost</t>
  </si>
  <si>
    <t>Step 2 — Enter Each Time-Based Licensee</t>
  </si>
  <si>
    <t>Space Name
(must match Step 1)</t>
  </si>
  <si>
    <t>Licensee Name</t>
  </si>
  <si>
    <t>Days / Week</t>
  </si>
  <si>
    <t>Hours / Day</t>
  </si>
  <si>
    <t>Weekly Hours Used</t>
  </si>
  <si>
    <t>Space Total Weekly
Hours Available</t>
  </si>
  <si>
    <t>Usage Fraction</t>
  </si>
  <si>
    <t>Space Annual
Break-Even Cost</t>
  </si>
  <si>
    <t>Break-Even
Annual Rent</t>
  </si>
  <si>
    <t>Recommended
Annual Rent</t>
  </si>
  <si>
    <t>Recommended
Monthly Rent</t>
  </si>
  <si>
    <t>Effective $ / SF / Yr</t>
  </si>
  <si>
    <t>EXAMPLE – Boy Scout Troop 412</t>
  </si>
  <si>
    <t>Summary — All Licensees &amp; Lessees</t>
  </si>
  <si>
    <t>Combined total across exclusive-use and shared/time-based tenants</t>
  </si>
  <si>
    <t>Combined Totals</t>
  </si>
  <si>
    <t>Total Recommended Rent — Exclusive-Use Tenants</t>
  </si>
  <si>
    <t>Total Recommended Rent — Shared/Time-Based Licensees</t>
  </si>
  <si>
    <t>TOTAL RENT RECOVERED FROM ALL LICENSEES</t>
  </si>
  <si>
    <t>Total Annual Break-Even Cost Pool (whole building)</t>
  </si>
  <si>
    <t>Net Building Position (Recovered − Break-Even Pool)</t>
  </si>
  <si>
    <t>Utilities – Heating Fuel</t>
  </si>
  <si>
    <t>Maintenance &amp; Repairs</t>
  </si>
  <si>
    <t>Custodial/Cleaning (staff or contract)</t>
  </si>
  <si>
    <t>Waste Management</t>
  </si>
  <si>
    <t>Landscaping &amp; Winter Maintenance</t>
  </si>
  <si>
    <t>Security/Fire Alarm Monitoring</t>
  </si>
  <si>
    <t>Administrative/Bookkeeping Support</t>
  </si>
  <si>
    <t xml:space="preserve">Use budget values ($) or actual costs YTD projected over 12 months. </t>
  </si>
  <si>
    <t>Use budget values ($) or actual costs YTD projected over 12 months</t>
  </si>
  <si>
    <t>Based on % of time spent on managing the space</t>
  </si>
  <si>
    <t>Enter your annual operating costs (utilities, insurance, maintenance, custodial, etc.).</t>
  </si>
  <si>
    <t>Decide whether to add overhead recovery, a mission/ministry contribution, and/or a market adjustment.</t>
  </si>
  <si>
    <t>Enter each licensee/lessee's space and square footage. Use this tab for EXCLUSIVE-USE tenants only (dedicated space, full-time).</t>
  </si>
  <si>
    <t xml:space="preserve">Use this sheet for short-term, non-exclusive licensees.  </t>
  </si>
  <si>
    <t>Key assumptions (please be sure to double-check)</t>
  </si>
  <si>
    <t>Automatic calculations. DO NOT overwrite.</t>
  </si>
  <si>
    <t>Building Name</t>
  </si>
  <si>
    <t>Include all interior leasable space (offices, hall, classrooms, common areas). This is the denominator used to allocate shared costs to each tenant.</t>
  </si>
  <si>
    <t xml:space="preserve">Choose ONE method. If your parish has a recent Building Condition Assessment (BCA), use its projected annual capital figures (Option 1). If not, use whatever capital budget your parish has already established for the fiscal year (Option 2). </t>
  </si>
  <si>
    <t xml:space="preserve">Use this if there's no current BCA. Enter whatever amount the parish has already budgeted for capital needs this fiscal year. </t>
  </si>
  <si>
    <t xml:space="preserve">Selected Annual Capital Reserve </t>
  </si>
  <si>
    <t xml:space="preserve">An intentional surplus above cost recovery that supports parish ministry, mission and programming. </t>
  </si>
  <si>
    <t>Use to adjust to near-market rate OR discount</t>
  </si>
  <si>
    <t>NAME</t>
  </si>
  <si>
    <t xml:space="preserve">Total Weekly Hours Available' is the number of hours per week you consider this room bookable (e.g., open hours × days/week). </t>
  </si>
  <si>
    <t>Total Building Square Footage [Leasable Space]</t>
  </si>
  <si>
    <t xml:space="preserve">Enter the BCA's projected annual capital need for each year it covers (typically 10 years). Leave rows blank beyond your BCA's horizon.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</si>
</sst>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0.0%"/>
    <numFmt numFmtId="166" formatCode="\$#,##0.00"/>
    <numFmt numFmtId="167" formatCode="0.0"/>
  </numFmts>
  <fonts count="13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6"/>
      <color rgb="FFFFFFFF"/>
      <name val="Arial"/>
      <family val="2"/>
    </font>
    <font>
      <i/>
      <sz val="10"/>
      <color rgb="FFFFFFFF"/>
      <name val="Arial"/>
      <family val="2"/>
    </font>
    <font>
      <b/>
      <sz val="12"/>
      <color rgb="FFFFFFFF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9"/>
      <color rgb="FF80808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4472C4"/>
        <bgColor rgb="FF666699"/>
      </patternFill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0" xfId="0" applyFont="1"/>
    <xf numFmtId="0" fontId="5" fillId="3" borderId="0" xfId="0" applyFont="1" applyFill="1"/>
    <xf numFmtId="0" fontId="8" fillId="0" borderId="0" xfId="0" applyFont="1"/>
    <xf numFmtId="0" fontId="6" fillId="0" borderId="1" xfId="0" applyFont="1" applyBorder="1"/>
    <xf numFmtId="0" fontId="9" fillId="0" borderId="0" xfId="0" applyFont="1" applyAlignment="1">
      <alignment vertical="center" wrapText="1"/>
    </xf>
    <xf numFmtId="0" fontId="9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164" fontId="6" fillId="0" borderId="1" xfId="0" applyNumberFormat="1" applyFont="1" applyBorder="1"/>
    <xf numFmtId="0" fontId="9" fillId="0" borderId="1" xfId="0" applyFont="1" applyBorder="1" applyAlignment="1">
      <alignment wrapText="1"/>
    </xf>
    <xf numFmtId="0" fontId="11" fillId="5" borderId="1" xfId="0" applyFont="1" applyFill="1" applyBorder="1"/>
    <xf numFmtId="164" fontId="11" fillId="5" borderId="1" xfId="0" applyNumberFormat="1" applyFont="1" applyFill="1" applyBorder="1"/>
    <xf numFmtId="0" fontId="0" fillId="5" borderId="1" xfId="0" applyFill="1" applyBorder="1"/>
    <xf numFmtId="0" fontId="6" fillId="3" borderId="1" xfId="0" applyFont="1" applyFill="1" applyBorder="1" applyAlignment="1">
      <alignment horizontal="left"/>
    </xf>
    <xf numFmtId="164" fontId="6" fillId="3" borderId="1" xfId="0" applyNumberFormat="1" applyFont="1" applyFill="1" applyBorder="1"/>
    <xf numFmtId="0" fontId="0" fillId="5" borderId="0" xfId="0" applyFill="1"/>
    <xf numFmtId="0" fontId="6" fillId="3" borderId="1" xfId="0" applyFont="1" applyFill="1" applyBorder="1" applyAlignment="1">
      <alignment horizontal="center"/>
    </xf>
    <xf numFmtId="165" fontId="6" fillId="0" borderId="1" xfId="0" applyNumberFormat="1" applyFont="1" applyBorder="1"/>
    <xf numFmtId="0" fontId="9" fillId="0" borderId="0" xfId="0" applyFont="1" applyAlignment="1">
      <alignment wrapText="1"/>
    </xf>
    <xf numFmtId="3" fontId="7" fillId="0" borderId="1" xfId="0" applyNumberFormat="1" applyFont="1" applyBorder="1"/>
    <xf numFmtId="164" fontId="7" fillId="0" borderId="1" xfId="0" applyNumberFormat="1" applyFont="1" applyBorder="1"/>
    <xf numFmtId="0" fontId="11" fillId="5" borderId="0" xfId="0" applyFont="1" applyFill="1"/>
    <xf numFmtId="166" fontId="11" fillId="5" borderId="1" xfId="0" applyNumberFormat="1" applyFont="1" applyFill="1" applyBorder="1"/>
    <xf numFmtId="3" fontId="6" fillId="0" borderId="1" xfId="0" applyNumberFormat="1" applyFont="1" applyBorder="1"/>
    <xf numFmtId="165" fontId="7" fillId="0" borderId="1" xfId="0" applyNumberFormat="1" applyFont="1" applyBorder="1"/>
    <xf numFmtId="164" fontId="11" fillId="0" borderId="1" xfId="0" applyNumberFormat="1" applyFont="1" applyBorder="1"/>
    <xf numFmtId="166" fontId="7" fillId="0" borderId="1" xfId="0" applyNumberFormat="1" applyFont="1" applyBorder="1"/>
    <xf numFmtId="3" fontId="11" fillId="5" borderId="1" xfId="0" applyNumberFormat="1" applyFont="1" applyFill="1" applyBorder="1"/>
    <xf numFmtId="1" fontId="6" fillId="0" borderId="1" xfId="0" applyNumberFormat="1" applyFont="1" applyBorder="1"/>
    <xf numFmtId="167" fontId="6" fillId="0" borderId="1" xfId="0" applyNumberFormat="1" applyFont="1" applyBorder="1"/>
    <xf numFmtId="167" fontId="7" fillId="0" borderId="1" xfId="0" applyNumberFormat="1" applyFont="1" applyBorder="1"/>
    <xf numFmtId="0" fontId="12" fillId="0" borderId="0" xfId="0" applyFont="1"/>
    <xf numFmtId="0" fontId="1" fillId="0" borderId="1" xfId="0" applyFont="1" applyBorder="1"/>
    <xf numFmtId="3" fontId="6" fillId="3" borderId="1" xfId="0" applyNumberFormat="1" applyFont="1" applyFill="1" applyBorder="1" applyAlignment="1">
      <alignment horizontal="center"/>
    </xf>
    <xf numFmtId="0" fontId="11" fillId="0" borderId="0" xfId="0" applyFont="1"/>
    <xf numFmtId="0" fontId="2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9" fillId="0" borderId="0" xfId="0" quotePrefix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showGridLines="0" tabSelected="1" topLeftCell="A2" zoomScaleNormal="100" workbookViewId="0">
      <selection activeCell="C20" sqref="C20"/>
    </sheetView>
  </sheetViews>
  <sheetFormatPr defaultColWidth="8.6328125" defaultRowHeight="14.5" x14ac:dyDescent="0.35"/>
  <cols>
    <col min="1" max="1" width="3" customWidth="1"/>
    <col min="2" max="4" width="34" customWidth="1"/>
    <col min="5" max="6" width="3" customWidth="1"/>
  </cols>
  <sheetData>
    <row r="1" spans="1:4" ht="30" customHeight="1" x14ac:dyDescent="0.35">
      <c r="A1" s="36" t="s">
        <v>0</v>
      </c>
      <c r="B1" s="36"/>
      <c r="C1" s="36"/>
      <c r="D1" s="36"/>
    </row>
    <row r="2" spans="1:4" ht="18" customHeight="1" x14ac:dyDescent="0.35">
      <c r="A2" s="37" t="s">
        <v>1</v>
      </c>
      <c r="B2" s="37"/>
      <c r="C2" s="37"/>
      <c r="D2" s="37"/>
    </row>
    <row r="4" spans="1:4" ht="19.5" customHeight="1" x14ac:dyDescent="0.35">
      <c r="A4" s="38" t="s">
        <v>2</v>
      </c>
      <c r="B4" s="38"/>
      <c r="C4" s="38"/>
      <c r="D4" s="38"/>
    </row>
    <row r="5" spans="1:4" ht="30" customHeight="1" x14ac:dyDescent="0.35">
      <c r="B5" s="1" t="s">
        <v>3</v>
      </c>
      <c r="C5" s="42" t="s">
        <v>4</v>
      </c>
      <c r="D5" s="42"/>
    </row>
    <row r="6" spans="1:4" ht="30" customHeight="1" x14ac:dyDescent="0.35">
      <c r="B6" s="1" t="s">
        <v>5</v>
      </c>
      <c r="C6" s="42" t="s">
        <v>133</v>
      </c>
      <c r="D6" s="42"/>
    </row>
    <row r="7" spans="1:4" ht="30" customHeight="1" x14ac:dyDescent="0.35">
      <c r="B7" s="1" t="s">
        <v>6</v>
      </c>
      <c r="C7" s="42" t="s">
        <v>7</v>
      </c>
      <c r="D7" s="42"/>
    </row>
    <row r="8" spans="1:4" ht="30" customHeight="1" x14ac:dyDescent="0.35">
      <c r="B8" s="1" t="s">
        <v>8</v>
      </c>
      <c r="C8" s="42" t="s">
        <v>134</v>
      </c>
      <c r="D8" s="42"/>
    </row>
    <row r="9" spans="1:4" ht="30" customHeight="1" x14ac:dyDescent="0.35">
      <c r="B9" s="1" t="s">
        <v>9</v>
      </c>
      <c r="C9" s="42" t="s">
        <v>135</v>
      </c>
      <c r="D9" s="42"/>
    </row>
    <row r="10" spans="1:4" ht="30" customHeight="1" x14ac:dyDescent="0.35">
      <c r="B10" s="1" t="s">
        <v>10</v>
      </c>
      <c r="C10" s="42" t="s">
        <v>136</v>
      </c>
      <c r="D10" s="42"/>
    </row>
    <row r="11" spans="1:4" ht="44.5" customHeight="1" x14ac:dyDescent="0.35">
      <c r="B11" s="1" t="s">
        <v>11</v>
      </c>
      <c r="C11" s="42" t="s">
        <v>12</v>
      </c>
      <c r="D11" s="42"/>
    </row>
    <row r="13" spans="1:4" ht="19.5" customHeight="1" x14ac:dyDescent="0.35">
      <c r="A13" s="38" t="s">
        <v>13</v>
      </c>
      <c r="B13" s="38"/>
      <c r="C13" s="38"/>
      <c r="D13" s="38"/>
    </row>
    <row r="14" spans="1:4" ht="15" customHeight="1" x14ac:dyDescent="0.35">
      <c r="B14" s="32" t="s">
        <v>14</v>
      </c>
      <c r="C14" s="41" t="s">
        <v>15</v>
      </c>
      <c r="D14" s="41"/>
    </row>
    <row r="15" spans="1:4" ht="15" customHeight="1" x14ac:dyDescent="0.35">
      <c r="B15" s="2" t="s">
        <v>16</v>
      </c>
      <c r="C15" s="41" t="s">
        <v>137</v>
      </c>
      <c r="D15" s="41"/>
    </row>
    <row r="16" spans="1:4" ht="15" customHeight="1" x14ac:dyDescent="0.35">
      <c r="B16" s="35" t="s">
        <v>17</v>
      </c>
      <c r="C16" s="41" t="s">
        <v>138</v>
      </c>
      <c r="D16" s="41"/>
    </row>
  </sheetData>
  <mergeCells count="14">
    <mergeCell ref="A1:D1"/>
    <mergeCell ref="A2:D2"/>
    <mergeCell ref="A4:D4"/>
    <mergeCell ref="C5:D5"/>
    <mergeCell ref="C6:D6"/>
    <mergeCell ref="A13:D13"/>
    <mergeCell ref="C14:D14"/>
    <mergeCell ref="C15:D15"/>
    <mergeCell ref="C16:D16"/>
    <mergeCell ref="C7:D7"/>
    <mergeCell ref="C8:D8"/>
    <mergeCell ref="C9:D9"/>
    <mergeCell ref="C10:D10"/>
    <mergeCell ref="C11:D1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showGridLines="0" zoomScaleNormal="100" workbookViewId="0">
      <selection activeCell="B9" sqref="B9"/>
    </sheetView>
  </sheetViews>
  <sheetFormatPr defaultColWidth="8.6328125" defaultRowHeight="14.5" x14ac:dyDescent="0.35"/>
  <cols>
    <col min="1" max="1" width="42.90625" bestFit="1" customWidth="1"/>
    <col min="2" max="2" width="20" customWidth="1"/>
    <col min="3" max="3" width="45" customWidth="1"/>
    <col min="4" max="4" width="3" customWidth="1"/>
  </cols>
  <sheetData>
    <row r="1" spans="1:3" ht="30" customHeight="1" x14ac:dyDescent="0.35">
      <c r="A1" s="36" t="s">
        <v>18</v>
      </c>
      <c r="B1" s="36"/>
      <c r="C1" s="36"/>
    </row>
    <row r="4" spans="1:3" ht="19.5" customHeight="1" x14ac:dyDescent="0.35">
      <c r="A4" s="38" t="s">
        <v>19</v>
      </c>
      <c r="B4" s="38"/>
      <c r="C4" s="38"/>
    </row>
    <row r="5" spans="1:3" x14ac:dyDescent="0.35">
      <c r="A5" s="3" t="s">
        <v>20</v>
      </c>
      <c r="B5" s="4" t="s">
        <v>20</v>
      </c>
    </row>
    <row r="6" spans="1:3" x14ac:dyDescent="0.35">
      <c r="A6" s="3" t="s">
        <v>21</v>
      </c>
      <c r="B6" s="4" t="s">
        <v>139</v>
      </c>
    </row>
    <row r="8" spans="1:3" ht="19.5" customHeight="1" x14ac:dyDescent="0.35">
      <c r="A8" s="38" t="s">
        <v>22</v>
      </c>
      <c r="B8" s="38"/>
      <c r="C8" s="38"/>
    </row>
    <row r="9" spans="1:3" ht="36" x14ac:dyDescent="0.35">
      <c r="A9" s="1" t="s">
        <v>148</v>
      </c>
      <c r="B9" s="34">
        <v>0</v>
      </c>
      <c r="C9" s="5" t="s">
        <v>140</v>
      </c>
    </row>
    <row r="11" spans="1:3" x14ac:dyDescent="0.35">
      <c r="A11" s="6" t="s">
        <v>23</v>
      </c>
    </row>
  </sheetData>
  <mergeCells count="3">
    <mergeCell ref="A1:C1"/>
    <mergeCell ref="A4:C4"/>
    <mergeCell ref="A8:C8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showGridLines="0" topLeftCell="A6" zoomScaleNormal="100" workbookViewId="0">
      <selection activeCell="D20" sqref="D20"/>
    </sheetView>
  </sheetViews>
  <sheetFormatPr defaultColWidth="8.6328125" defaultRowHeight="14.5" x14ac:dyDescent="0.35"/>
  <cols>
    <col min="1" max="1" width="34" customWidth="1"/>
    <col min="2" max="2" width="20" customWidth="1"/>
    <col min="3" max="3" width="46" customWidth="1"/>
  </cols>
  <sheetData>
    <row r="1" spans="1:3" ht="30" customHeight="1" x14ac:dyDescent="0.35">
      <c r="A1" s="36" t="s">
        <v>24</v>
      </c>
      <c r="B1" s="36"/>
      <c r="C1" s="36"/>
    </row>
    <row r="2" spans="1:3" ht="18" customHeight="1" x14ac:dyDescent="0.35">
      <c r="A2" s="37" t="s">
        <v>25</v>
      </c>
      <c r="B2" s="37"/>
      <c r="C2" s="37"/>
    </row>
    <row r="4" spans="1:3" ht="24" customHeight="1" x14ac:dyDescent="0.35">
      <c r="A4" s="7" t="s">
        <v>26</v>
      </c>
      <c r="B4" s="7" t="s">
        <v>27</v>
      </c>
      <c r="C4" s="7" t="s">
        <v>28</v>
      </c>
    </row>
    <row r="5" spans="1:3" ht="24.5" x14ac:dyDescent="0.35">
      <c r="A5" s="8" t="s">
        <v>29</v>
      </c>
      <c r="B5" s="9">
        <v>0</v>
      </c>
      <c r="C5" s="10" t="s">
        <v>130</v>
      </c>
    </row>
    <row r="6" spans="1:3" ht="24.5" x14ac:dyDescent="0.35">
      <c r="A6" s="33" t="s">
        <v>123</v>
      </c>
      <c r="B6" s="9">
        <v>0</v>
      </c>
      <c r="C6" s="10" t="s">
        <v>130</v>
      </c>
    </row>
    <row r="7" spans="1:3" ht="24.5" x14ac:dyDescent="0.35">
      <c r="A7" s="8" t="s">
        <v>30</v>
      </c>
      <c r="B7" s="9">
        <v>0</v>
      </c>
      <c r="C7" s="10" t="s">
        <v>130</v>
      </c>
    </row>
    <row r="8" spans="1:3" x14ac:dyDescent="0.35">
      <c r="A8" s="8" t="s">
        <v>31</v>
      </c>
      <c r="B8" s="9">
        <v>0</v>
      </c>
      <c r="C8" s="10" t="s">
        <v>32</v>
      </c>
    </row>
    <row r="9" spans="1:3" x14ac:dyDescent="0.35">
      <c r="A9" s="8" t="s">
        <v>33</v>
      </c>
      <c r="B9" s="9">
        <v>0</v>
      </c>
      <c r="C9" s="10" t="s">
        <v>34</v>
      </c>
    </row>
    <row r="10" spans="1:3" ht="24.5" x14ac:dyDescent="0.35">
      <c r="A10" s="33" t="s">
        <v>124</v>
      </c>
      <c r="B10" s="9">
        <v>0</v>
      </c>
      <c r="C10" s="10" t="s">
        <v>131</v>
      </c>
    </row>
    <row r="11" spans="1:3" x14ac:dyDescent="0.35">
      <c r="A11" s="33" t="s">
        <v>125</v>
      </c>
      <c r="B11" s="9">
        <v>0</v>
      </c>
      <c r="C11" s="10"/>
    </row>
    <row r="12" spans="1:3" x14ac:dyDescent="0.35">
      <c r="A12" s="33" t="s">
        <v>126</v>
      </c>
      <c r="B12" s="9">
        <v>0</v>
      </c>
      <c r="C12" s="10"/>
    </row>
    <row r="13" spans="1:3" x14ac:dyDescent="0.35">
      <c r="A13" s="33" t="s">
        <v>127</v>
      </c>
      <c r="B13" s="9">
        <v>0</v>
      </c>
      <c r="C13" s="10"/>
    </row>
    <row r="14" spans="1:3" x14ac:dyDescent="0.35">
      <c r="A14" s="8" t="s">
        <v>35</v>
      </c>
      <c r="B14" s="9">
        <v>0</v>
      </c>
      <c r="C14" s="10"/>
    </row>
    <row r="15" spans="1:3" x14ac:dyDescent="0.35">
      <c r="A15" s="33" t="s">
        <v>128</v>
      </c>
      <c r="B15" s="9">
        <v>0</v>
      </c>
      <c r="C15" s="10"/>
    </row>
    <row r="16" spans="1:3" x14ac:dyDescent="0.35">
      <c r="A16" s="8" t="s">
        <v>36</v>
      </c>
      <c r="B16" s="9">
        <v>0</v>
      </c>
      <c r="C16" s="10"/>
    </row>
    <row r="17" spans="1:3" x14ac:dyDescent="0.35">
      <c r="A17" s="33" t="s">
        <v>129</v>
      </c>
      <c r="B17" s="9">
        <v>0</v>
      </c>
      <c r="C17" s="10" t="s">
        <v>132</v>
      </c>
    </row>
    <row r="18" spans="1:3" x14ac:dyDescent="0.35">
      <c r="A18" s="8" t="s">
        <v>37</v>
      </c>
      <c r="B18" s="9">
        <v>0</v>
      </c>
      <c r="C18" s="10"/>
    </row>
    <row r="19" spans="1:3" x14ac:dyDescent="0.35">
      <c r="A19" s="8" t="s">
        <v>37</v>
      </c>
      <c r="B19" s="9">
        <v>0</v>
      </c>
      <c r="C19" s="10"/>
    </row>
    <row r="20" spans="1:3" x14ac:dyDescent="0.35">
      <c r="A20" s="8" t="s">
        <v>37</v>
      </c>
      <c r="B20" s="9">
        <v>0</v>
      </c>
      <c r="C20" s="10"/>
    </row>
    <row r="21" spans="1:3" x14ac:dyDescent="0.35">
      <c r="A21" s="11" t="s">
        <v>38</v>
      </c>
      <c r="B21" s="12">
        <f>SUM(B5:B20)</f>
        <v>0</v>
      </c>
      <c r="C21" s="13"/>
    </row>
  </sheetData>
  <mergeCells count="2">
    <mergeCell ref="A1:C1"/>
    <mergeCell ref="A2:C2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4"/>
  <sheetViews>
    <sheetView showGridLines="0" topLeftCell="A14" zoomScaleNormal="100" workbookViewId="0">
      <selection activeCell="B21" sqref="B21"/>
    </sheetView>
  </sheetViews>
  <sheetFormatPr defaultColWidth="8.6328125" defaultRowHeight="14.5" x14ac:dyDescent="0.35"/>
  <cols>
    <col min="1" max="1" width="58" bestFit="1" customWidth="1"/>
    <col min="2" max="2" width="31" bestFit="1" customWidth="1"/>
    <col min="3" max="3" width="3" customWidth="1"/>
    <col min="4" max="4" width="46" customWidth="1"/>
  </cols>
  <sheetData>
    <row r="1" spans="1:4" ht="30" customHeight="1" x14ac:dyDescent="0.35">
      <c r="A1" s="36" t="s">
        <v>39</v>
      </c>
      <c r="B1" s="36"/>
      <c r="C1" s="36"/>
      <c r="D1" s="36"/>
    </row>
    <row r="2" spans="1:4" ht="18" customHeight="1" x14ac:dyDescent="0.35">
      <c r="A2" s="37"/>
      <c r="B2" s="37"/>
      <c r="C2" s="37"/>
      <c r="D2" s="37"/>
    </row>
    <row r="4" spans="1:4" ht="19.5" customHeight="1" x14ac:dyDescent="0.35">
      <c r="A4" s="38" t="s">
        <v>40</v>
      </c>
      <c r="B4" s="38"/>
    </row>
    <row r="5" spans="1:4" x14ac:dyDescent="0.35">
      <c r="A5" s="1" t="s">
        <v>41</v>
      </c>
      <c r="B5" s="14" t="s">
        <v>42</v>
      </c>
    </row>
    <row r="6" spans="1:4" x14ac:dyDescent="0.35">
      <c r="A6" s="40" t="s">
        <v>141</v>
      </c>
      <c r="B6" s="40"/>
      <c r="C6" s="40"/>
      <c r="D6" s="40"/>
    </row>
    <row r="7" spans="1:4" ht="24" customHeight="1" x14ac:dyDescent="0.35">
      <c r="A7" s="40"/>
      <c r="B7" s="40"/>
      <c r="C7" s="40"/>
      <c r="D7" s="40"/>
    </row>
    <row r="9" spans="1:4" ht="19.5" customHeight="1" x14ac:dyDescent="0.35">
      <c r="A9" s="38" t="s">
        <v>43</v>
      </c>
      <c r="B9" s="38"/>
      <c r="C9" s="38"/>
      <c r="D9" s="38"/>
    </row>
    <row r="10" spans="1:4" x14ac:dyDescent="0.35">
      <c r="A10" s="40" t="s">
        <v>149</v>
      </c>
      <c r="B10" s="40"/>
      <c r="C10" s="40"/>
      <c r="D10" s="40"/>
    </row>
    <row r="11" spans="1:4" ht="19.5" customHeight="1" x14ac:dyDescent="0.35">
      <c r="A11" s="7" t="s">
        <v>44</v>
      </c>
      <c r="B11" s="7" t="s">
        <v>45</v>
      </c>
    </row>
    <row r="12" spans="1:4" x14ac:dyDescent="0.35">
      <c r="A12" s="8" t="s">
        <v>46</v>
      </c>
      <c r="B12" s="9">
        <v>0</v>
      </c>
    </row>
    <row r="13" spans="1:4" x14ac:dyDescent="0.35">
      <c r="A13" s="8" t="s">
        <v>47</v>
      </c>
      <c r="B13" s="9">
        <v>0</v>
      </c>
    </row>
    <row r="14" spans="1:4" x14ac:dyDescent="0.35">
      <c r="A14" s="8" t="s">
        <v>48</v>
      </c>
      <c r="B14" s="9">
        <v>0</v>
      </c>
    </row>
    <row r="15" spans="1:4" x14ac:dyDescent="0.35">
      <c r="A15" s="8" t="s">
        <v>49</v>
      </c>
      <c r="B15" s="9">
        <v>0</v>
      </c>
    </row>
    <row r="16" spans="1:4" x14ac:dyDescent="0.35">
      <c r="A16" s="8" t="s">
        <v>50</v>
      </c>
      <c r="B16" s="9">
        <v>0</v>
      </c>
    </row>
    <row r="17" spans="1:4" x14ac:dyDescent="0.35">
      <c r="A17" s="8" t="s">
        <v>51</v>
      </c>
      <c r="B17" s="9">
        <v>0</v>
      </c>
    </row>
    <row r="18" spans="1:4" x14ac:dyDescent="0.35">
      <c r="A18" s="8" t="s">
        <v>52</v>
      </c>
      <c r="B18" s="9">
        <v>0</v>
      </c>
    </row>
    <row r="19" spans="1:4" x14ac:dyDescent="0.35">
      <c r="A19" s="8" t="s">
        <v>53</v>
      </c>
      <c r="B19" s="9">
        <v>0</v>
      </c>
    </row>
    <row r="20" spans="1:4" x14ac:dyDescent="0.35">
      <c r="A20" s="8" t="s">
        <v>54</v>
      </c>
      <c r="B20" s="9">
        <v>0</v>
      </c>
    </row>
    <row r="21" spans="1:4" x14ac:dyDescent="0.35">
      <c r="A21" s="8" t="s">
        <v>55</v>
      </c>
      <c r="B21" s="9">
        <v>0</v>
      </c>
    </row>
    <row r="22" spans="1:4" x14ac:dyDescent="0.35">
      <c r="A22" s="11" t="s">
        <v>56</v>
      </c>
      <c r="B22" s="12">
        <f>IFERROR(AVERAGE(B12:B21),0)</f>
        <v>0</v>
      </c>
    </row>
    <row r="24" spans="1:4" ht="19.5" customHeight="1" x14ac:dyDescent="0.35">
      <c r="A24" s="38" t="s">
        <v>57</v>
      </c>
      <c r="B24" s="38"/>
      <c r="C24" s="38"/>
      <c r="D24" s="38"/>
    </row>
    <row r="25" spans="1:4" x14ac:dyDescent="0.35">
      <c r="A25" s="1" t="s">
        <v>58</v>
      </c>
      <c r="B25" s="15">
        <v>0</v>
      </c>
    </row>
    <row r="26" spans="1:4" ht="15" customHeight="1" x14ac:dyDescent="0.35">
      <c r="A26" s="40" t="s">
        <v>142</v>
      </c>
      <c r="B26" s="40"/>
      <c r="C26" s="40"/>
      <c r="D26" s="40"/>
    </row>
    <row r="27" spans="1:4" x14ac:dyDescent="0.35">
      <c r="A27" s="40"/>
      <c r="B27" s="40"/>
      <c r="C27" s="40"/>
      <c r="D27" s="40"/>
    </row>
    <row r="29" spans="1:4" ht="19.5" customHeight="1" x14ac:dyDescent="0.35">
      <c r="A29" s="38" t="s">
        <v>143</v>
      </c>
      <c r="B29" s="38"/>
      <c r="C29" s="38"/>
      <c r="D29" s="38"/>
    </row>
    <row r="30" spans="1:4" x14ac:dyDescent="0.35">
      <c r="A30" s="11" t="s">
        <v>59</v>
      </c>
      <c r="B30" s="12">
        <f>IF(B5="Building Condition Assessment (BCA)",B22,B25)</f>
        <v>0</v>
      </c>
      <c r="C30" s="16"/>
      <c r="D30" s="16"/>
    </row>
    <row r="32" spans="1:4" ht="15" customHeight="1" x14ac:dyDescent="0.35">
      <c r="A32" s="40"/>
      <c r="B32" s="40"/>
      <c r="C32" s="40"/>
      <c r="D32" s="40"/>
    </row>
    <row r="33" spans="1:4" x14ac:dyDescent="0.35">
      <c r="A33" s="40"/>
      <c r="B33" s="40"/>
      <c r="C33" s="40"/>
      <c r="D33" s="40"/>
    </row>
    <row r="34" spans="1:4" x14ac:dyDescent="0.35">
      <c r="A34" s="40"/>
      <c r="B34" s="40"/>
      <c r="C34" s="40"/>
      <c r="D34" s="40"/>
    </row>
  </sheetData>
  <mergeCells count="10">
    <mergeCell ref="A1:D1"/>
    <mergeCell ref="A2:D2"/>
    <mergeCell ref="A4:B4"/>
    <mergeCell ref="A6:D7"/>
    <mergeCell ref="A9:D9"/>
    <mergeCell ref="A10:D10"/>
    <mergeCell ref="A24:D24"/>
    <mergeCell ref="A26:D27"/>
    <mergeCell ref="A29:D29"/>
    <mergeCell ref="A32:D34"/>
  </mergeCells>
  <dataValidations count="1">
    <dataValidation type="list" sqref="B5" xr:uid="{00000000-0002-0000-0300-000000000000}">
      <formula1>"Building Condition Assessment (BCA),Parish-Established Capital Budget"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"/>
  <sheetViews>
    <sheetView showGridLines="0" zoomScaleNormal="100" workbookViewId="0">
      <selection activeCell="B9" sqref="B9"/>
    </sheetView>
  </sheetViews>
  <sheetFormatPr defaultColWidth="8.6328125" defaultRowHeight="14.5" x14ac:dyDescent="0.35"/>
  <cols>
    <col min="1" max="1" width="43.90625" bestFit="1" customWidth="1"/>
    <col min="2" max="2" width="6" bestFit="1" customWidth="1"/>
    <col min="3" max="3" width="67.26953125" bestFit="1" customWidth="1"/>
  </cols>
  <sheetData>
    <row r="1" spans="1:3" ht="30" customHeight="1" x14ac:dyDescent="0.35">
      <c r="A1" s="36" t="s">
        <v>60</v>
      </c>
      <c r="B1" s="36"/>
      <c r="C1" s="36"/>
    </row>
    <row r="2" spans="1:3" ht="18" customHeight="1" x14ac:dyDescent="0.35">
      <c r="A2" s="37" t="s">
        <v>61</v>
      </c>
      <c r="B2" s="37"/>
      <c r="C2" s="37"/>
    </row>
    <row r="4" spans="1:3" ht="19.5" customHeight="1" x14ac:dyDescent="0.35">
      <c r="A4" s="38" t="s">
        <v>62</v>
      </c>
      <c r="B4" s="38"/>
      <c r="C4" s="38"/>
    </row>
    <row r="5" spans="1:3" ht="18" customHeight="1" x14ac:dyDescent="0.35">
      <c r="A5" s="1" t="s">
        <v>63</v>
      </c>
      <c r="B5" s="17" t="s">
        <v>64</v>
      </c>
    </row>
    <row r="6" spans="1:3" ht="30" customHeight="1" x14ac:dyDescent="0.35">
      <c r="A6" s="3" t="s">
        <v>65</v>
      </c>
      <c r="B6" s="18">
        <v>0</v>
      </c>
      <c r="C6" s="19" t="s">
        <v>66</v>
      </c>
    </row>
    <row r="8" spans="1:3" ht="19.5" customHeight="1" x14ac:dyDescent="0.35">
      <c r="A8" s="38" t="s">
        <v>67</v>
      </c>
      <c r="B8" s="38"/>
      <c r="C8" s="38"/>
    </row>
    <row r="9" spans="1:3" ht="18" customHeight="1" x14ac:dyDescent="0.35">
      <c r="A9" s="1" t="s">
        <v>68</v>
      </c>
      <c r="B9" s="17" t="s">
        <v>64</v>
      </c>
    </row>
    <row r="10" spans="1:3" ht="30" customHeight="1" x14ac:dyDescent="0.35">
      <c r="A10" s="3" t="s">
        <v>69</v>
      </c>
      <c r="B10" s="18">
        <v>0</v>
      </c>
      <c r="C10" s="19" t="s">
        <v>144</v>
      </c>
    </row>
    <row r="12" spans="1:3" ht="19.5" customHeight="1" x14ac:dyDescent="0.35">
      <c r="A12" s="38" t="s">
        <v>70</v>
      </c>
      <c r="B12" s="38"/>
      <c r="C12" s="38"/>
    </row>
    <row r="13" spans="1:3" ht="18" customHeight="1" x14ac:dyDescent="0.35">
      <c r="A13" s="1" t="s">
        <v>71</v>
      </c>
      <c r="B13" s="17" t="s">
        <v>64</v>
      </c>
    </row>
    <row r="14" spans="1:3" ht="30" customHeight="1" x14ac:dyDescent="0.35">
      <c r="A14" s="3" t="s">
        <v>72</v>
      </c>
      <c r="B14" s="18">
        <v>0</v>
      </c>
      <c r="C14" s="19" t="s">
        <v>145</v>
      </c>
    </row>
  </sheetData>
  <mergeCells count="5">
    <mergeCell ref="A1:C1"/>
    <mergeCell ref="A2:C2"/>
    <mergeCell ref="A4:C4"/>
    <mergeCell ref="A8:C8"/>
    <mergeCell ref="A12:C12"/>
  </mergeCells>
  <dataValidations count="1">
    <dataValidation type="list" sqref="B5 B13 B9" xr:uid="{00000000-0002-0000-0400-000000000000}">
      <formula1>"Yes,No"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2"/>
  <sheetViews>
    <sheetView showGridLines="0" topLeftCell="A5" zoomScaleNormal="100" workbookViewId="0">
      <selection activeCell="C16" sqref="C16"/>
    </sheetView>
  </sheetViews>
  <sheetFormatPr defaultColWidth="8.6328125" defaultRowHeight="14.5" x14ac:dyDescent="0.35"/>
  <cols>
    <col min="1" max="1" width="38.6328125" bestFit="1" customWidth="1"/>
    <col min="2" max="2" width="26.81640625" bestFit="1" customWidth="1"/>
    <col min="3" max="3" width="9.81640625" bestFit="1" customWidth="1"/>
    <col min="4" max="4" width="11.36328125" bestFit="1" customWidth="1"/>
    <col min="5" max="5" width="11.26953125" bestFit="1" customWidth="1"/>
    <col min="6" max="6" width="10.81640625" bestFit="1" customWidth="1"/>
    <col min="7" max="7" width="15" bestFit="1" customWidth="1"/>
    <col min="8" max="8" width="9.54296875" bestFit="1" customWidth="1"/>
    <col min="9" max="10" width="13.6328125" bestFit="1" customWidth="1"/>
    <col min="11" max="11" width="11.26953125" bestFit="1" customWidth="1"/>
  </cols>
  <sheetData>
    <row r="1" spans="1:11" ht="30" customHeight="1" x14ac:dyDescent="0.35">
      <c r="A1" s="36" t="s">
        <v>73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18" customHeight="1" x14ac:dyDescent="0.35">
      <c r="A2" s="37" t="s">
        <v>74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4" spans="1:11" ht="19.5" customHeight="1" x14ac:dyDescent="0.35">
      <c r="A4" s="38" t="s">
        <v>75</v>
      </c>
      <c r="B4" s="38"/>
      <c r="C4" s="38"/>
      <c r="D4" s="38"/>
    </row>
    <row r="5" spans="1:11" x14ac:dyDescent="0.35">
      <c r="A5" s="3" t="s">
        <v>76</v>
      </c>
      <c r="B5" s="20">
        <f>'Step 1 - Bldg Info'!$B$9</f>
        <v>0</v>
      </c>
    </row>
    <row r="6" spans="1:11" x14ac:dyDescent="0.35">
      <c r="A6" s="3" t="s">
        <v>77</v>
      </c>
      <c r="B6" s="21">
        <f>'Step 2 - Ops Costs'!$B$21</f>
        <v>0</v>
      </c>
    </row>
    <row r="7" spans="1:11" x14ac:dyDescent="0.35">
      <c r="A7" s="3" t="s">
        <v>78</v>
      </c>
      <c r="B7" s="21">
        <f>'Step 3 - Capital Reserve'!$B$30</f>
        <v>0</v>
      </c>
    </row>
    <row r="8" spans="1:11" x14ac:dyDescent="0.35">
      <c r="A8" s="22" t="s">
        <v>79</v>
      </c>
      <c r="B8" s="12">
        <f>B6+B7</f>
        <v>0</v>
      </c>
    </row>
    <row r="9" spans="1:11" x14ac:dyDescent="0.35">
      <c r="A9" s="22" t="s">
        <v>80</v>
      </c>
      <c r="B9" s="23">
        <f>IF(B5=0,0,B8/B5)</f>
        <v>0</v>
      </c>
    </row>
    <row r="11" spans="1:11" ht="33.75" customHeight="1" x14ac:dyDescent="0.35">
      <c r="A11" s="7" t="s">
        <v>81</v>
      </c>
      <c r="B11" s="7" t="s">
        <v>82</v>
      </c>
      <c r="C11" s="7" t="s">
        <v>83</v>
      </c>
      <c r="D11" s="7" t="s">
        <v>84</v>
      </c>
      <c r="E11" s="7" t="s">
        <v>85</v>
      </c>
      <c r="F11" s="7" t="s">
        <v>86</v>
      </c>
      <c r="G11" s="7" t="s">
        <v>87</v>
      </c>
      <c r="H11" s="7" t="s">
        <v>88</v>
      </c>
      <c r="I11" s="7" t="s">
        <v>89</v>
      </c>
      <c r="J11" s="7" t="s">
        <v>90</v>
      </c>
      <c r="K11" s="7" t="s">
        <v>91</v>
      </c>
    </row>
    <row r="12" spans="1:11" x14ac:dyDescent="0.35">
      <c r="A12" s="4"/>
      <c r="B12" s="4"/>
      <c r="C12" s="24"/>
      <c r="D12" s="25">
        <f t="shared" ref="D12:D19" si="0">IF($B$5=0,0,C12/$B$5)</f>
        <v>0</v>
      </c>
      <c r="E12" s="21">
        <f t="shared" ref="E12:E19" si="1">D12*$B$8</f>
        <v>0</v>
      </c>
      <c r="F12" s="21">
        <f>IF('Step 4 - Optional Adj'!$B$5="Yes",E12*'Step 4 - Optional Adj'!$B$6,0)</f>
        <v>0</v>
      </c>
      <c r="G12" s="21">
        <f>IF('Step 4 - Optional Adj'!$B$9="Yes",E12*'Step 4 - Optional Adj'!$B$10,0)</f>
        <v>0</v>
      </c>
      <c r="H12" s="21">
        <f>IF('Step 4 - Optional Adj'!$B$13="Yes",E12*'Step 4 - Optional Adj'!$B$14,0)</f>
        <v>0</v>
      </c>
      <c r="I12" s="26">
        <f t="shared" ref="I12:I19" si="2">E12+F12+G12+H12</f>
        <v>0</v>
      </c>
      <c r="J12" s="21">
        <f t="shared" ref="J12:J19" si="3">I12/12</f>
        <v>0</v>
      </c>
      <c r="K12" s="27">
        <f t="shared" ref="K12:K19" si="4">IF(C12=0,0,I12/C12)</f>
        <v>0</v>
      </c>
    </row>
    <row r="13" spans="1:11" x14ac:dyDescent="0.35">
      <c r="A13" s="4"/>
      <c r="B13" s="4"/>
      <c r="C13" s="24"/>
      <c r="D13" s="25">
        <f t="shared" si="0"/>
        <v>0</v>
      </c>
      <c r="E13" s="21">
        <f t="shared" si="1"/>
        <v>0</v>
      </c>
      <c r="F13" s="21">
        <f>IF('Step 4 - Optional Adj'!$B$5="Yes",E13*'Step 4 - Optional Adj'!$B$6,0)</f>
        <v>0</v>
      </c>
      <c r="G13" s="21">
        <f>IF('Step 4 - Optional Adj'!$B$9="Yes",E13*'Step 4 - Optional Adj'!$B$10,0)</f>
        <v>0</v>
      </c>
      <c r="H13" s="21">
        <f>IF('Step 4 - Optional Adj'!$B$13="Yes",E13*'Step 4 - Optional Adj'!$B$14,0)</f>
        <v>0</v>
      </c>
      <c r="I13" s="26">
        <f t="shared" si="2"/>
        <v>0</v>
      </c>
      <c r="J13" s="21">
        <f t="shared" si="3"/>
        <v>0</v>
      </c>
      <c r="K13" s="27">
        <f t="shared" si="4"/>
        <v>0</v>
      </c>
    </row>
    <row r="14" spans="1:11" x14ac:dyDescent="0.35">
      <c r="A14" s="4"/>
      <c r="B14" s="4"/>
      <c r="C14" s="24"/>
      <c r="D14" s="25">
        <f t="shared" si="0"/>
        <v>0</v>
      </c>
      <c r="E14" s="21">
        <f t="shared" si="1"/>
        <v>0</v>
      </c>
      <c r="F14" s="21">
        <f>IF('Step 4 - Optional Adj'!$B$5="Yes",E14*'Step 4 - Optional Adj'!$B$6,0)</f>
        <v>0</v>
      </c>
      <c r="G14" s="21">
        <f>IF('Step 4 - Optional Adj'!$B$9="Yes",E14*'Step 4 - Optional Adj'!$B$10,0)</f>
        <v>0</v>
      </c>
      <c r="H14" s="21">
        <f>IF('Step 4 - Optional Adj'!$B$13="Yes",E14*'Step 4 - Optional Adj'!$B$14,0)</f>
        <v>0</v>
      </c>
      <c r="I14" s="26">
        <f t="shared" si="2"/>
        <v>0</v>
      </c>
      <c r="J14" s="21">
        <f t="shared" si="3"/>
        <v>0</v>
      </c>
      <c r="K14" s="27">
        <f t="shared" si="4"/>
        <v>0</v>
      </c>
    </row>
    <row r="15" spans="1:11" x14ac:dyDescent="0.35">
      <c r="A15" s="4"/>
      <c r="B15" s="4"/>
      <c r="C15" s="24"/>
      <c r="D15" s="25">
        <f t="shared" si="0"/>
        <v>0</v>
      </c>
      <c r="E15" s="21">
        <f t="shared" si="1"/>
        <v>0</v>
      </c>
      <c r="F15" s="21">
        <f>IF('Step 4 - Optional Adj'!$B$5="Yes",E15*'Step 4 - Optional Adj'!$B$6,0)</f>
        <v>0</v>
      </c>
      <c r="G15" s="21">
        <f>IF('Step 4 - Optional Adj'!$B$9="Yes",E15*'Step 4 - Optional Adj'!$B$10,0)</f>
        <v>0</v>
      </c>
      <c r="H15" s="21">
        <f>IF('Step 4 - Optional Adj'!$B$13="Yes",E15*'Step 4 - Optional Adj'!$B$14,0)</f>
        <v>0</v>
      </c>
      <c r="I15" s="26">
        <f t="shared" si="2"/>
        <v>0</v>
      </c>
      <c r="J15" s="21">
        <f t="shared" si="3"/>
        <v>0</v>
      </c>
      <c r="K15" s="27">
        <f t="shared" si="4"/>
        <v>0</v>
      </c>
    </row>
    <row r="16" spans="1:11" x14ac:dyDescent="0.35">
      <c r="A16" s="4"/>
      <c r="B16" s="4"/>
      <c r="C16" s="24"/>
      <c r="D16" s="25">
        <f t="shared" si="0"/>
        <v>0</v>
      </c>
      <c r="E16" s="21">
        <f t="shared" si="1"/>
        <v>0</v>
      </c>
      <c r="F16" s="21">
        <f>IF('Step 4 - Optional Adj'!$B$5="Yes",E16*'Step 4 - Optional Adj'!$B$6,0)</f>
        <v>0</v>
      </c>
      <c r="G16" s="21">
        <f>IF('Step 4 - Optional Adj'!$B$9="Yes",E16*'Step 4 - Optional Adj'!$B$10,0)</f>
        <v>0</v>
      </c>
      <c r="H16" s="21">
        <f>IF('Step 4 - Optional Adj'!$B$13="Yes",E16*'Step 4 - Optional Adj'!$B$14,0)</f>
        <v>0</v>
      </c>
      <c r="I16" s="26">
        <f t="shared" si="2"/>
        <v>0</v>
      </c>
      <c r="J16" s="21">
        <f t="shared" si="3"/>
        <v>0</v>
      </c>
      <c r="K16" s="27">
        <f t="shared" si="4"/>
        <v>0</v>
      </c>
    </row>
    <row r="17" spans="1:11" x14ac:dyDescent="0.35">
      <c r="A17" s="4"/>
      <c r="B17" s="4"/>
      <c r="C17" s="24"/>
      <c r="D17" s="25">
        <f t="shared" si="0"/>
        <v>0</v>
      </c>
      <c r="E17" s="21">
        <f t="shared" si="1"/>
        <v>0</v>
      </c>
      <c r="F17" s="21">
        <f>IF('Step 4 - Optional Adj'!$B$5="Yes",E17*'Step 4 - Optional Adj'!$B$6,0)</f>
        <v>0</v>
      </c>
      <c r="G17" s="21">
        <f>IF('Step 4 - Optional Adj'!$B$9="Yes",E17*'Step 4 - Optional Adj'!$B$10,0)</f>
        <v>0</v>
      </c>
      <c r="H17" s="21">
        <f>IF('Step 4 - Optional Adj'!$B$13="Yes",E17*'Step 4 - Optional Adj'!$B$14,0)</f>
        <v>0</v>
      </c>
      <c r="I17" s="26">
        <f t="shared" si="2"/>
        <v>0</v>
      </c>
      <c r="J17" s="21">
        <f t="shared" si="3"/>
        <v>0</v>
      </c>
      <c r="K17" s="27">
        <f t="shared" si="4"/>
        <v>0</v>
      </c>
    </row>
    <row r="18" spans="1:11" x14ac:dyDescent="0.35">
      <c r="A18" s="4"/>
      <c r="B18" s="4"/>
      <c r="C18" s="24"/>
      <c r="D18" s="25">
        <f t="shared" si="0"/>
        <v>0</v>
      </c>
      <c r="E18" s="21">
        <f t="shared" si="1"/>
        <v>0</v>
      </c>
      <c r="F18" s="21">
        <f>IF('Step 4 - Optional Adj'!$B$5="Yes",E18*'Step 4 - Optional Adj'!$B$6,0)</f>
        <v>0</v>
      </c>
      <c r="G18" s="21">
        <f>IF('Step 4 - Optional Adj'!$B$9="Yes",E18*'Step 4 - Optional Adj'!$B$10,0)</f>
        <v>0</v>
      </c>
      <c r="H18" s="21">
        <f>IF('Step 4 - Optional Adj'!$B$13="Yes",E18*'Step 4 - Optional Adj'!$B$14,0)</f>
        <v>0</v>
      </c>
      <c r="I18" s="26">
        <f t="shared" si="2"/>
        <v>0</v>
      </c>
      <c r="J18" s="21">
        <f t="shared" si="3"/>
        <v>0</v>
      </c>
      <c r="K18" s="27">
        <f t="shared" si="4"/>
        <v>0</v>
      </c>
    </row>
    <row r="19" spans="1:11" x14ac:dyDescent="0.35">
      <c r="A19" s="4"/>
      <c r="B19" s="4"/>
      <c r="C19" s="24"/>
      <c r="D19" s="25">
        <f t="shared" si="0"/>
        <v>0</v>
      </c>
      <c r="E19" s="21">
        <f t="shared" si="1"/>
        <v>0</v>
      </c>
      <c r="F19" s="21">
        <f>IF('Step 4 - Optional Adj'!$B$5="Yes",E19*'Step 4 - Optional Adj'!$B$6,0)</f>
        <v>0</v>
      </c>
      <c r="G19" s="21">
        <f>IF('Step 4 - Optional Adj'!$B$9="Yes",E19*'Step 4 - Optional Adj'!$B$10,0)</f>
        <v>0</v>
      </c>
      <c r="H19" s="21">
        <f>IF('Step 4 - Optional Adj'!$B$13="Yes",E19*'Step 4 - Optional Adj'!$B$14,0)</f>
        <v>0</v>
      </c>
      <c r="I19" s="26">
        <f t="shared" si="2"/>
        <v>0</v>
      </c>
      <c r="J19" s="21">
        <f t="shared" si="3"/>
        <v>0</v>
      </c>
      <c r="K19" s="27">
        <f t="shared" si="4"/>
        <v>0</v>
      </c>
    </row>
    <row r="20" spans="1:11" x14ac:dyDescent="0.35">
      <c r="A20" s="11" t="s">
        <v>92</v>
      </c>
      <c r="B20" s="13"/>
      <c r="C20" s="28">
        <f>SUM(C12:C19)</f>
        <v>0</v>
      </c>
      <c r="D20" s="13"/>
      <c r="E20" s="12">
        <f t="shared" ref="E20:J20" si="5">SUM(E12:E19)</f>
        <v>0</v>
      </c>
      <c r="F20" s="12">
        <f t="shared" si="5"/>
        <v>0</v>
      </c>
      <c r="G20" s="12">
        <f t="shared" si="5"/>
        <v>0</v>
      </c>
      <c r="H20" s="12">
        <f t="shared" si="5"/>
        <v>0</v>
      </c>
      <c r="I20" s="12">
        <f t="shared" si="5"/>
        <v>0</v>
      </c>
      <c r="J20" s="12">
        <f t="shared" si="5"/>
        <v>0</v>
      </c>
      <c r="K20" s="13"/>
    </row>
    <row r="22" spans="1:11" x14ac:dyDescent="0.35">
      <c r="A22" s="3" t="s">
        <v>93</v>
      </c>
      <c r="B22" s="20">
        <f>$B$5-C20</f>
        <v>0</v>
      </c>
    </row>
  </sheetData>
  <mergeCells count="3">
    <mergeCell ref="A1:K1"/>
    <mergeCell ref="A2:K2"/>
    <mergeCell ref="A4:D4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8"/>
  <sheetViews>
    <sheetView showGridLines="0" topLeftCell="A7" zoomScaleNormal="100" workbookViewId="0">
      <selection activeCell="B23" sqref="B23"/>
    </sheetView>
  </sheetViews>
  <sheetFormatPr defaultColWidth="8.6328125" defaultRowHeight="14.5" x14ac:dyDescent="0.35"/>
  <cols>
    <col min="1" max="1" width="18.36328125" bestFit="1" customWidth="1"/>
    <col min="2" max="2" width="28.7265625" bestFit="1" customWidth="1"/>
    <col min="3" max="3" width="17.81640625" bestFit="1" customWidth="1"/>
    <col min="4" max="4" width="13.7265625" bestFit="1" customWidth="1"/>
    <col min="5" max="5" width="18.90625" bestFit="1" customWidth="1"/>
    <col min="6" max="6" width="17.90625" bestFit="1" customWidth="1"/>
    <col min="7" max="7" width="7.90625" bestFit="1" customWidth="1"/>
    <col min="8" max="8" width="12.54296875" bestFit="1" customWidth="1"/>
    <col min="9" max="9" width="11.26953125" bestFit="1" customWidth="1"/>
    <col min="10" max="10" width="10.81640625" bestFit="1" customWidth="1"/>
    <col min="11" max="11" width="11.54296875" bestFit="1" customWidth="1"/>
    <col min="12" max="12" width="9.54296875" bestFit="1" customWidth="1"/>
    <col min="13" max="14" width="13.6328125" bestFit="1" customWidth="1"/>
    <col min="15" max="15" width="11" bestFit="1" customWidth="1"/>
  </cols>
  <sheetData>
    <row r="1" spans="1:15" ht="30" customHeight="1" x14ac:dyDescent="0.35">
      <c r="A1" s="36" t="s">
        <v>94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18" customHeight="1" x14ac:dyDescent="0.35">
      <c r="A2" s="37" t="s">
        <v>95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4" spans="1:15" ht="19.5" customHeight="1" x14ac:dyDescent="0.35">
      <c r="A4" s="38" t="s">
        <v>96</v>
      </c>
      <c r="B4" s="38"/>
      <c r="C4" s="38"/>
      <c r="D4" s="38"/>
      <c r="E4" s="38"/>
      <c r="F4" s="38"/>
    </row>
    <row r="5" spans="1:15" ht="33.75" customHeight="1" x14ac:dyDescent="0.35">
      <c r="A5" s="7" t="s">
        <v>97</v>
      </c>
      <c r="B5" s="7" t="s">
        <v>98</v>
      </c>
      <c r="C5" s="7" t="s">
        <v>99</v>
      </c>
      <c r="D5" s="7" t="s">
        <v>84</v>
      </c>
      <c r="E5" s="7" t="s">
        <v>100</v>
      </c>
    </row>
    <row r="6" spans="1:15" x14ac:dyDescent="0.35">
      <c r="A6" s="4" t="s">
        <v>146</v>
      </c>
      <c r="B6" s="24">
        <v>0</v>
      </c>
      <c r="C6" s="29">
        <v>0</v>
      </c>
      <c r="D6" s="25">
        <f>IF('Step 1 - Bldg Info'!$B$9=0,0,B6/'Step 1 - Bldg Info'!$B$9)</f>
        <v>0</v>
      </c>
      <c r="E6" s="21">
        <f>D6*'Step 5a - Anchor Tenancy'!$B$8</f>
        <v>0</v>
      </c>
    </row>
    <row r="7" spans="1:15" x14ac:dyDescent="0.35">
      <c r="A7" s="4"/>
      <c r="B7" s="24"/>
      <c r="C7" s="29"/>
      <c r="D7" s="25">
        <f>IF('Step 1 - Bldg Info'!$B$9=0,0,B7/'Step 1 - Bldg Info'!$B$9)</f>
        <v>0</v>
      </c>
      <c r="E7" s="21">
        <f>D7*'Step 5a - Anchor Tenancy'!$B$8</f>
        <v>0</v>
      </c>
    </row>
    <row r="8" spans="1:15" x14ac:dyDescent="0.35">
      <c r="A8" s="4"/>
      <c r="B8" s="24"/>
      <c r="C8" s="29"/>
      <c r="D8" s="25">
        <f>IF('Step 1 - Bldg Info'!$B$9=0,0,B8/'Step 1 - Bldg Info'!$B$9)</f>
        <v>0</v>
      </c>
      <c r="E8" s="21">
        <f>D8*'Step 5a - Anchor Tenancy'!$B$8</f>
        <v>0</v>
      </c>
    </row>
    <row r="9" spans="1:15" x14ac:dyDescent="0.35">
      <c r="A9" s="4"/>
      <c r="B9" s="24"/>
      <c r="C9" s="29"/>
      <c r="D9" s="25">
        <f>IF('Step 1 - Bldg Info'!$B$9=0,0,B9/'Step 1 - Bldg Info'!$B$9)</f>
        <v>0</v>
      </c>
      <c r="E9" s="21">
        <f>D9*'Step 5a - Anchor Tenancy'!$B$8</f>
        <v>0</v>
      </c>
    </row>
    <row r="10" spans="1:15" x14ac:dyDescent="0.35">
      <c r="A10" s="4"/>
      <c r="B10" s="24"/>
      <c r="C10" s="29"/>
      <c r="D10" s="25">
        <f>IF('Step 1 - Bldg Info'!$B$9=0,0,B10/'Step 1 - Bldg Info'!$B$9)</f>
        <v>0</v>
      </c>
      <c r="E10" s="21">
        <f>D10*'Step 5a - Anchor Tenancy'!$B$8</f>
        <v>0</v>
      </c>
    </row>
    <row r="11" spans="1:15" x14ac:dyDescent="0.35">
      <c r="A11" s="4"/>
      <c r="B11" s="24"/>
      <c r="C11" s="29"/>
      <c r="D11" s="25">
        <f>IF('Step 1 - Bldg Info'!$B$9=0,0,B11/'Step 1 - Bldg Info'!$B$9)</f>
        <v>0</v>
      </c>
      <c r="E11" s="21">
        <f>D11*'Step 5a - Anchor Tenancy'!$B$8</f>
        <v>0</v>
      </c>
    </row>
    <row r="13" spans="1:15" ht="15" customHeight="1" x14ac:dyDescent="0.35">
      <c r="A13" s="39" t="s">
        <v>147</v>
      </c>
      <c r="B13" s="40"/>
      <c r="C13" s="40"/>
      <c r="D13" s="40"/>
      <c r="E13" s="40"/>
      <c r="F13" s="40"/>
    </row>
    <row r="14" spans="1:15" x14ac:dyDescent="0.35">
      <c r="A14" s="40"/>
      <c r="B14" s="40"/>
      <c r="C14" s="40"/>
      <c r="D14" s="40"/>
      <c r="E14" s="40"/>
      <c r="F14" s="40"/>
    </row>
    <row r="16" spans="1:15" ht="19.5" customHeight="1" x14ac:dyDescent="0.35">
      <c r="A16" s="38" t="s">
        <v>101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1:15" ht="43.5" customHeight="1" x14ac:dyDescent="0.35">
      <c r="A17" s="7" t="s">
        <v>102</v>
      </c>
      <c r="B17" s="7" t="s">
        <v>103</v>
      </c>
      <c r="C17" s="7" t="s">
        <v>104</v>
      </c>
      <c r="D17" s="7" t="s">
        <v>105</v>
      </c>
      <c r="E17" s="7" t="s">
        <v>106</v>
      </c>
      <c r="F17" s="7" t="s">
        <v>107</v>
      </c>
      <c r="G17" s="7" t="s">
        <v>108</v>
      </c>
      <c r="H17" s="7" t="s">
        <v>109</v>
      </c>
      <c r="I17" s="7" t="s">
        <v>110</v>
      </c>
      <c r="J17" s="7" t="s">
        <v>86</v>
      </c>
      <c r="K17" s="7" t="s">
        <v>87</v>
      </c>
      <c r="L17" s="7" t="s">
        <v>88</v>
      </c>
      <c r="M17" s="7" t="s">
        <v>111</v>
      </c>
      <c r="N17" s="7" t="s">
        <v>112</v>
      </c>
      <c r="O17" s="7" t="s">
        <v>113</v>
      </c>
    </row>
    <row r="18" spans="1:15" x14ac:dyDescent="0.35">
      <c r="A18" s="4" t="s">
        <v>146</v>
      </c>
      <c r="B18" s="4" t="s">
        <v>114</v>
      </c>
      <c r="C18" s="30"/>
      <c r="D18" s="30"/>
      <c r="E18" s="31">
        <f t="shared" ref="E18:E27" si="0">C18*D18</f>
        <v>0</v>
      </c>
      <c r="F18" s="31">
        <f t="shared" ref="F18:F27" si="1">IFERROR(INDEX($C$6:$C$11,MATCH(A18,$A$6:$A$11,0)),0)</f>
        <v>0</v>
      </c>
      <c r="G18" s="25">
        <f t="shared" ref="G18:G27" si="2">IF(F18=0,0,E18/F18)</f>
        <v>0</v>
      </c>
      <c r="H18" s="21">
        <f t="shared" ref="H18:H27" si="3">IFERROR(INDEX($E$6:$E$11,MATCH(A18,$A$6:$A$11,0)),0)</f>
        <v>0</v>
      </c>
      <c r="I18" s="21">
        <f t="shared" ref="I18:I27" si="4">G18*H18</f>
        <v>0</v>
      </c>
      <c r="J18" s="21">
        <f>IF('Step 4 - Optional Adj'!$B$5="Yes",I18*'Step 4 - Optional Adj'!$B$6,0)</f>
        <v>0</v>
      </c>
      <c r="K18" s="21">
        <f>IF('Step 4 - Optional Adj'!$B$9="Yes",I18*'Step 4 - Optional Adj'!$B$10,0)</f>
        <v>0</v>
      </c>
      <c r="L18" s="21">
        <f>IF('Step 4 - Optional Adj'!$B$13="Yes",I18*'Step 4 - Optional Adj'!$B$14,0)</f>
        <v>0</v>
      </c>
      <c r="M18" s="26">
        <f t="shared" ref="M18:M27" si="5">I18+J18+K18+L18</f>
        <v>0</v>
      </c>
      <c r="N18" s="21">
        <f t="shared" ref="N18:N27" si="6">M18/12</f>
        <v>0</v>
      </c>
      <c r="O18" s="27">
        <f t="shared" ref="O18:O27" si="7">IF(G18=0,0,M18/(G18*IFERROR(INDEX($B$6:$B$11,MATCH(A18,$A$6:$A$11,0)),0)))</f>
        <v>0</v>
      </c>
    </row>
    <row r="19" spans="1:15" x14ac:dyDescent="0.35">
      <c r="A19" s="4"/>
      <c r="B19" s="4"/>
      <c r="C19" s="30"/>
      <c r="D19" s="30"/>
      <c r="E19" s="31">
        <f t="shared" si="0"/>
        <v>0</v>
      </c>
      <c r="F19" s="31">
        <f t="shared" si="1"/>
        <v>0</v>
      </c>
      <c r="G19" s="25">
        <f t="shared" si="2"/>
        <v>0</v>
      </c>
      <c r="H19" s="21">
        <f t="shared" si="3"/>
        <v>0</v>
      </c>
      <c r="I19" s="21">
        <f t="shared" si="4"/>
        <v>0</v>
      </c>
      <c r="J19" s="21">
        <f>IF('Step 4 - Optional Adj'!$B$5="Yes",I19*'Step 4 - Optional Adj'!$B$6,0)</f>
        <v>0</v>
      </c>
      <c r="K19" s="21">
        <f>IF('Step 4 - Optional Adj'!$B$9="Yes",I19*'Step 4 - Optional Adj'!$B$10,0)</f>
        <v>0</v>
      </c>
      <c r="L19" s="21">
        <f>IF('Step 4 - Optional Adj'!$B$13="Yes",I19*'Step 4 - Optional Adj'!$B$14,0)</f>
        <v>0</v>
      </c>
      <c r="M19" s="26">
        <f t="shared" si="5"/>
        <v>0</v>
      </c>
      <c r="N19" s="21">
        <f t="shared" si="6"/>
        <v>0</v>
      </c>
      <c r="O19" s="27">
        <f t="shared" si="7"/>
        <v>0</v>
      </c>
    </row>
    <row r="20" spans="1:15" x14ac:dyDescent="0.35">
      <c r="A20" s="4"/>
      <c r="B20" s="4"/>
      <c r="C20" s="30"/>
      <c r="D20" s="30"/>
      <c r="E20" s="31">
        <f t="shared" si="0"/>
        <v>0</v>
      </c>
      <c r="F20" s="31">
        <f t="shared" si="1"/>
        <v>0</v>
      </c>
      <c r="G20" s="25">
        <f t="shared" si="2"/>
        <v>0</v>
      </c>
      <c r="H20" s="21">
        <f t="shared" si="3"/>
        <v>0</v>
      </c>
      <c r="I20" s="21">
        <f t="shared" si="4"/>
        <v>0</v>
      </c>
      <c r="J20" s="21">
        <f>IF('Step 4 - Optional Adj'!$B$5="Yes",I20*'Step 4 - Optional Adj'!$B$6,0)</f>
        <v>0</v>
      </c>
      <c r="K20" s="21">
        <f>IF('Step 4 - Optional Adj'!$B$9="Yes",I20*'Step 4 - Optional Adj'!$B$10,0)</f>
        <v>0</v>
      </c>
      <c r="L20" s="21">
        <f>IF('Step 4 - Optional Adj'!$B$13="Yes",I20*'Step 4 - Optional Adj'!$B$14,0)</f>
        <v>0</v>
      </c>
      <c r="M20" s="26">
        <f t="shared" si="5"/>
        <v>0</v>
      </c>
      <c r="N20" s="21">
        <f t="shared" si="6"/>
        <v>0</v>
      </c>
      <c r="O20" s="27">
        <f t="shared" si="7"/>
        <v>0</v>
      </c>
    </row>
    <row r="21" spans="1:15" x14ac:dyDescent="0.35">
      <c r="A21" s="4"/>
      <c r="B21" s="4"/>
      <c r="C21" s="30"/>
      <c r="D21" s="30"/>
      <c r="E21" s="31">
        <f t="shared" si="0"/>
        <v>0</v>
      </c>
      <c r="F21" s="31">
        <f t="shared" si="1"/>
        <v>0</v>
      </c>
      <c r="G21" s="25">
        <f t="shared" si="2"/>
        <v>0</v>
      </c>
      <c r="H21" s="21">
        <f t="shared" si="3"/>
        <v>0</v>
      </c>
      <c r="I21" s="21">
        <f t="shared" si="4"/>
        <v>0</v>
      </c>
      <c r="J21" s="21">
        <f>IF('Step 4 - Optional Adj'!$B$5="Yes",I21*'Step 4 - Optional Adj'!$B$6,0)</f>
        <v>0</v>
      </c>
      <c r="K21" s="21">
        <f>IF('Step 4 - Optional Adj'!$B$9="Yes",I21*'Step 4 - Optional Adj'!$B$10,0)</f>
        <v>0</v>
      </c>
      <c r="L21" s="21">
        <f>IF('Step 4 - Optional Adj'!$B$13="Yes",I21*'Step 4 - Optional Adj'!$B$14,0)</f>
        <v>0</v>
      </c>
      <c r="M21" s="26">
        <f t="shared" si="5"/>
        <v>0</v>
      </c>
      <c r="N21" s="21">
        <f t="shared" si="6"/>
        <v>0</v>
      </c>
      <c r="O21" s="27">
        <f t="shared" si="7"/>
        <v>0</v>
      </c>
    </row>
    <row r="22" spans="1:15" x14ac:dyDescent="0.35">
      <c r="A22" s="4"/>
      <c r="B22" s="4"/>
      <c r="C22" s="30"/>
      <c r="D22" s="30"/>
      <c r="E22" s="31">
        <f t="shared" si="0"/>
        <v>0</v>
      </c>
      <c r="F22" s="31">
        <f t="shared" si="1"/>
        <v>0</v>
      </c>
      <c r="G22" s="25">
        <f t="shared" si="2"/>
        <v>0</v>
      </c>
      <c r="H22" s="21">
        <f t="shared" si="3"/>
        <v>0</v>
      </c>
      <c r="I22" s="21">
        <f t="shared" si="4"/>
        <v>0</v>
      </c>
      <c r="J22" s="21">
        <f>IF('Step 4 - Optional Adj'!$B$5="Yes",I22*'Step 4 - Optional Adj'!$B$6,0)</f>
        <v>0</v>
      </c>
      <c r="K22" s="21">
        <f>IF('Step 4 - Optional Adj'!$B$9="Yes",I22*'Step 4 - Optional Adj'!$B$10,0)</f>
        <v>0</v>
      </c>
      <c r="L22" s="21">
        <f>IF('Step 4 - Optional Adj'!$B$13="Yes",I22*'Step 4 - Optional Adj'!$B$14,0)</f>
        <v>0</v>
      </c>
      <c r="M22" s="26">
        <f t="shared" si="5"/>
        <v>0</v>
      </c>
      <c r="N22" s="21">
        <f t="shared" si="6"/>
        <v>0</v>
      </c>
      <c r="O22" s="27">
        <f t="shared" si="7"/>
        <v>0</v>
      </c>
    </row>
    <row r="23" spans="1:15" x14ac:dyDescent="0.35">
      <c r="A23" s="4"/>
      <c r="B23" s="4"/>
      <c r="C23" s="30"/>
      <c r="D23" s="30"/>
      <c r="E23" s="31">
        <f t="shared" si="0"/>
        <v>0</v>
      </c>
      <c r="F23" s="31">
        <f t="shared" si="1"/>
        <v>0</v>
      </c>
      <c r="G23" s="25">
        <f t="shared" si="2"/>
        <v>0</v>
      </c>
      <c r="H23" s="21">
        <f t="shared" si="3"/>
        <v>0</v>
      </c>
      <c r="I23" s="21">
        <f t="shared" si="4"/>
        <v>0</v>
      </c>
      <c r="J23" s="21">
        <f>IF('Step 4 - Optional Adj'!$B$5="Yes",I23*'Step 4 - Optional Adj'!$B$6,0)</f>
        <v>0</v>
      </c>
      <c r="K23" s="21">
        <f>IF('Step 4 - Optional Adj'!$B$9="Yes",I23*'Step 4 - Optional Adj'!$B$10,0)</f>
        <v>0</v>
      </c>
      <c r="L23" s="21">
        <f>IF('Step 4 - Optional Adj'!$B$13="Yes",I23*'Step 4 - Optional Adj'!$B$14,0)</f>
        <v>0</v>
      </c>
      <c r="M23" s="26">
        <f t="shared" si="5"/>
        <v>0</v>
      </c>
      <c r="N23" s="21">
        <f t="shared" si="6"/>
        <v>0</v>
      </c>
      <c r="O23" s="27">
        <f t="shared" si="7"/>
        <v>0</v>
      </c>
    </row>
    <row r="24" spans="1:15" x14ac:dyDescent="0.35">
      <c r="A24" s="4"/>
      <c r="B24" s="4"/>
      <c r="C24" s="30"/>
      <c r="D24" s="30"/>
      <c r="E24" s="31">
        <f t="shared" si="0"/>
        <v>0</v>
      </c>
      <c r="F24" s="31">
        <f t="shared" si="1"/>
        <v>0</v>
      </c>
      <c r="G24" s="25">
        <f t="shared" si="2"/>
        <v>0</v>
      </c>
      <c r="H24" s="21">
        <f t="shared" si="3"/>
        <v>0</v>
      </c>
      <c r="I24" s="21">
        <f t="shared" si="4"/>
        <v>0</v>
      </c>
      <c r="J24" s="21">
        <f>IF('Step 4 - Optional Adj'!$B$5="Yes",I24*'Step 4 - Optional Adj'!$B$6,0)</f>
        <v>0</v>
      </c>
      <c r="K24" s="21">
        <f>IF('Step 4 - Optional Adj'!$B$9="Yes",I24*'Step 4 - Optional Adj'!$B$10,0)</f>
        <v>0</v>
      </c>
      <c r="L24" s="21">
        <f>IF('Step 4 - Optional Adj'!$B$13="Yes",I24*'Step 4 - Optional Adj'!$B$14,0)</f>
        <v>0</v>
      </c>
      <c r="M24" s="26">
        <f t="shared" si="5"/>
        <v>0</v>
      </c>
      <c r="N24" s="21">
        <f t="shared" si="6"/>
        <v>0</v>
      </c>
      <c r="O24" s="27">
        <f t="shared" si="7"/>
        <v>0</v>
      </c>
    </row>
    <row r="25" spans="1:15" x14ac:dyDescent="0.35">
      <c r="A25" s="4"/>
      <c r="B25" s="4"/>
      <c r="C25" s="30"/>
      <c r="D25" s="30"/>
      <c r="E25" s="31">
        <f t="shared" si="0"/>
        <v>0</v>
      </c>
      <c r="F25" s="31">
        <f t="shared" si="1"/>
        <v>0</v>
      </c>
      <c r="G25" s="25">
        <f t="shared" si="2"/>
        <v>0</v>
      </c>
      <c r="H25" s="21">
        <f t="shared" si="3"/>
        <v>0</v>
      </c>
      <c r="I25" s="21">
        <f t="shared" si="4"/>
        <v>0</v>
      </c>
      <c r="J25" s="21">
        <f>IF('Step 4 - Optional Adj'!$B$5="Yes",I25*'Step 4 - Optional Adj'!$B$6,0)</f>
        <v>0</v>
      </c>
      <c r="K25" s="21">
        <f>IF('Step 4 - Optional Adj'!$B$9="Yes",I25*'Step 4 - Optional Adj'!$B$10,0)</f>
        <v>0</v>
      </c>
      <c r="L25" s="21">
        <f>IF('Step 4 - Optional Adj'!$B$13="Yes",I25*'Step 4 - Optional Adj'!$B$14,0)</f>
        <v>0</v>
      </c>
      <c r="M25" s="26">
        <f t="shared" si="5"/>
        <v>0</v>
      </c>
      <c r="N25" s="21">
        <f t="shared" si="6"/>
        <v>0</v>
      </c>
      <c r="O25" s="27">
        <f t="shared" si="7"/>
        <v>0</v>
      </c>
    </row>
    <row r="26" spans="1:15" x14ac:dyDescent="0.35">
      <c r="A26" s="4"/>
      <c r="B26" s="4"/>
      <c r="C26" s="30"/>
      <c r="D26" s="30"/>
      <c r="E26" s="31">
        <f t="shared" si="0"/>
        <v>0</v>
      </c>
      <c r="F26" s="31">
        <f t="shared" si="1"/>
        <v>0</v>
      </c>
      <c r="G26" s="25">
        <f t="shared" si="2"/>
        <v>0</v>
      </c>
      <c r="H26" s="21">
        <f t="shared" si="3"/>
        <v>0</v>
      </c>
      <c r="I26" s="21">
        <f t="shared" si="4"/>
        <v>0</v>
      </c>
      <c r="J26" s="21">
        <f>IF('Step 4 - Optional Adj'!$B$5="Yes",I26*'Step 4 - Optional Adj'!$B$6,0)</f>
        <v>0</v>
      </c>
      <c r="K26" s="21">
        <f>IF('Step 4 - Optional Adj'!$B$9="Yes",I26*'Step 4 - Optional Adj'!$B$10,0)</f>
        <v>0</v>
      </c>
      <c r="L26" s="21">
        <f>IF('Step 4 - Optional Adj'!$B$13="Yes",I26*'Step 4 - Optional Adj'!$B$14,0)</f>
        <v>0</v>
      </c>
      <c r="M26" s="26">
        <f t="shared" si="5"/>
        <v>0</v>
      </c>
      <c r="N26" s="21">
        <f t="shared" si="6"/>
        <v>0</v>
      </c>
      <c r="O26" s="27">
        <f t="shared" si="7"/>
        <v>0</v>
      </c>
    </row>
    <row r="27" spans="1:15" x14ac:dyDescent="0.35">
      <c r="A27" s="4"/>
      <c r="B27" s="4"/>
      <c r="C27" s="30"/>
      <c r="D27" s="30"/>
      <c r="E27" s="31">
        <f t="shared" si="0"/>
        <v>0</v>
      </c>
      <c r="F27" s="31">
        <f t="shared" si="1"/>
        <v>0</v>
      </c>
      <c r="G27" s="25">
        <f t="shared" si="2"/>
        <v>0</v>
      </c>
      <c r="H27" s="21">
        <f t="shared" si="3"/>
        <v>0</v>
      </c>
      <c r="I27" s="21">
        <f t="shared" si="4"/>
        <v>0</v>
      </c>
      <c r="J27" s="21">
        <f>IF('Step 4 - Optional Adj'!$B$5="Yes",I27*'Step 4 - Optional Adj'!$B$6,0)</f>
        <v>0</v>
      </c>
      <c r="K27" s="21">
        <f>IF('Step 4 - Optional Adj'!$B$9="Yes",I27*'Step 4 - Optional Adj'!$B$10,0)</f>
        <v>0</v>
      </c>
      <c r="L27" s="21">
        <f>IF('Step 4 - Optional Adj'!$B$13="Yes",I27*'Step 4 - Optional Adj'!$B$14,0)</f>
        <v>0</v>
      </c>
      <c r="M27" s="26">
        <f t="shared" si="5"/>
        <v>0</v>
      </c>
      <c r="N27" s="21">
        <f t="shared" si="6"/>
        <v>0</v>
      </c>
      <c r="O27" s="27">
        <f t="shared" si="7"/>
        <v>0</v>
      </c>
    </row>
    <row r="28" spans="1:15" x14ac:dyDescent="0.35">
      <c r="A28" s="11" t="s">
        <v>92</v>
      </c>
      <c r="B28" s="13"/>
      <c r="C28" s="13"/>
      <c r="D28" s="13"/>
      <c r="E28" s="13"/>
      <c r="F28" s="13"/>
      <c r="G28" s="13"/>
      <c r="H28" s="13"/>
      <c r="I28" s="12">
        <f t="shared" ref="I28:N28" si="8">SUM(I18:I27)</f>
        <v>0</v>
      </c>
      <c r="J28" s="12">
        <f t="shared" si="8"/>
        <v>0</v>
      </c>
      <c r="K28" s="12">
        <f t="shared" si="8"/>
        <v>0</v>
      </c>
      <c r="L28" s="12">
        <f t="shared" si="8"/>
        <v>0</v>
      </c>
      <c r="M28" s="12">
        <f t="shared" si="8"/>
        <v>0</v>
      </c>
      <c r="N28" s="12">
        <f t="shared" si="8"/>
        <v>0</v>
      </c>
      <c r="O28" s="13"/>
    </row>
  </sheetData>
  <mergeCells count="5">
    <mergeCell ref="A1:O1"/>
    <mergeCell ref="A2:O2"/>
    <mergeCell ref="A4:F4"/>
    <mergeCell ref="A13:F14"/>
    <mergeCell ref="A16:M16"/>
  </mergeCells>
  <dataValidations count="1">
    <dataValidation type="list" allowBlank="1" sqref="A18:A27" xr:uid="{00000000-0002-0000-0600-000000000000}">
      <formula1>$A$6:$A$11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0"/>
  <sheetViews>
    <sheetView showGridLines="0" zoomScaleNormal="100" workbookViewId="0">
      <selection activeCell="B16" sqref="B16"/>
    </sheetView>
  </sheetViews>
  <sheetFormatPr defaultColWidth="8.6328125" defaultRowHeight="14.5" x14ac:dyDescent="0.35"/>
  <cols>
    <col min="1" max="1" width="49.90625" bestFit="1" customWidth="1"/>
    <col min="2" max="2" width="15.36328125" customWidth="1"/>
    <col min="3" max="3" width="46" customWidth="1"/>
  </cols>
  <sheetData>
    <row r="1" spans="1:3" ht="30" customHeight="1" x14ac:dyDescent="0.35">
      <c r="A1" s="36" t="s">
        <v>115</v>
      </c>
      <c r="B1" s="36"/>
      <c r="C1" s="36"/>
    </row>
    <row r="2" spans="1:3" ht="18" customHeight="1" x14ac:dyDescent="0.35">
      <c r="A2" s="37" t="s">
        <v>116</v>
      </c>
      <c r="B2" s="37"/>
      <c r="C2" s="37"/>
    </row>
    <row r="4" spans="1:3" ht="19.5" customHeight="1" x14ac:dyDescent="0.35">
      <c r="A4" s="38" t="s">
        <v>117</v>
      </c>
      <c r="B4" s="38"/>
    </row>
    <row r="5" spans="1:3" x14ac:dyDescent="0.35">
      <c r="A5" s="3" t="s">
        <v>118</v>
      </c>
      <c r="B5" s="21">
        <f>'Step 5a - Anchor Tenancy'!I20</f>
        <v>0</v>
      </c>
    </row>
    <row r="6" spans="1:3" x14ac:dyDescent="0.35">
      <c r="A6" s="3" t="s">
        <v>119</v>
      </c>
      <c r="B6" s="21">
        <f>'Step 5b - Licensees'!M28</f>
        <v>0</v>
      </c>
    </row>
    <row r="7" spans="1:3" x14ac:dyDescent="0.35">
      <c r="A7" s="22" t="s">
        <v>120</v>
      </c>
      <c r="B7" s="12">
        <f>B5+B6</f>
        <v>0</v>
      </c>
    </row>
    <row r="9" spans="1:3" x14ac:dyDescent="0.35">
      <c r="A9" s="3" t="s">
        <v>121</v>
      </c>
      <c r="B9" s="21">
        <f>'Step 5a - Anchor Tenancy'!$B$8</f>
        <v>0</v>
      </c>
    </row>
    <row r="10" spans="1:3" x14ac:dyDescent="0.35">
      <c r="A10" s="22" t="s">
        <v>122</v>
      </c>
      <c r="B10" s="12">
        <f>B7-B9</f>
        <v>0</v>
      </c>
    </row>
  </sheetData>
  <mergeCells count="3">
    <mergeCell ref="A1:C1"/>
    <mergeCell ref="A2:C2"/>
    <mergeCell ref="A4:B4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Instructions</vt:lpstr>
      <vt:lpstr>Step 1 - Bldg Info</vt:lpstr>
      <vt:lpstr>Step 2 - Ops Costs</vt:lpstr>
      <vt:lpstr>Step 3 - Capital Reserve</vt:lpstr>
      <vt:lpstr>Step 4 - Optional Adj</vt:lpstr>
      <vt:lpstr>Step 5a - Anchor Tenancy</vt:lpstr>
      <vt:lpstr>Step 5b - Licensees</vt:lpstr>
      <vt:lpstr>Step 6 -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mmoreau@toronto.anglican.ca</dc:creator>
  <dc:description/>
  <cp:lastModifiedBy>Mackenzie Moreau</cp:lastModifiedBy>
  <cp:revision>0</cp:revision>
  <dcterms:created xsi:type="dcterms:W3CDTF">2026-08-10T20:54:32Z</dcterms:created>
  <dcterms:modified xsi:type="dcterms:W3CDTF">2026-09-17T18:44:58Z</dcterms:modified>
  <dc:language>en-US</dc:language>
</cp:coreProperties>
</file>